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Financiera Gubernamen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<sst xmlns="http://schemas.openxmlformats.org/spreadsheetml/2006/main" count="62" uniqueCount="53">
  <si>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</si>
  <si>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</si>
  <si>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</si>
  <si>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</si>
  <si>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</si>
  <si>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</si>
  <si>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</si>
  <si>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</si>
  <si>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</si>
  <si>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</si>
  <si>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</si>
  <si>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</si>
  <si>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</si>
  <si>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</si>
  <si>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</si>
  <si>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</si>
  <si>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</si>
  <si>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</si>
  <si>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</si>
  <si>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</si>
  <si>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</si>
  <si>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</si>
  <si>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</si>
  <si>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</si>
  <si>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</si>
  <si>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</si>
  <si>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</si>
  <si>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</si>
  <si>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</si>
  <si>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</si>
  <si>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</si>
  <si>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</si>
  <si>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</si>
  <si>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</si>
  <si>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</si>
  <si>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</si>
  <si>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</si>
  <si>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</si>
  <si>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</si>
  <si>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</si>
  <si>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</si>
  <si>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</si>
  <si>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</si>
  <si>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</si>
  <si>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</si>
  <si>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</si>
  <si>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</si>
  <si>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</si>
  <si>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</si>
  <si>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</si>
  <si>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</si>
  <si>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COMONFORT, GTO.
ESTADO DE FLUJOS DE EFECTIVO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</si>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</sst>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D44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10" fillId="4" borderId="0" xfId="0" applyFont="1" applyFill="1" applyBorder="1" applyAlignment="1">
      <alignment vertical="top"/>
    </xf>
    <xf numFmtId="0" fontId="9" fillId="3" borderId="9" xfId="8" applyFont="1" applyFill="1" applyBorder="1" applyAlignment="1" applyProtection="1">
      <alignment horizontal="center" vertical="center" wrapText="1"/>
      <protection locked="0"/>
    </xf>
    <xf numFmtId="0" fontId="9" fillId="3" borderId="10" xfId="8" applyFont="1" applyFill="1" applyBorder="1" applyAlignment="1" applyProtection="1">
      <alignment horizontal="center" vertical="center" wrapText="1"/>
      <protection locked="0"/>
    </xf>
    <xf numFmtId="0" fontId="9" fillId="3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BD4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434340</xdr:colOff>
      <xdr:row>0</xdr:row>
      <xdr:rowOff>0</xdr:rowOff>
    </xdr:from>
    <xdr:ext cx="929640" cy="472439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180" y="0"/>
          <a:ext cx="929640" cy="472439"/>
        </a:xfrm>
        <a:prstGeom prst="rect">
          <a:avLst/>
        </a:prstGeom>
      </xdr:spPr>
    </xdr:pic>
    <xdr:clientData/>
  </xdr:oneCellAnchor>
  <xdr:twoCellAnchor editAs="oneCell">
    <xdr:from>
      <xdr:col>1</xdr:col>
      <xdr:colOff>15240</xdr:colOff>
      <xdr:row>0</xdr:row>
      <xdr:rowOff>30480</xdr:rowOff>
    </xdr:from>
    <xdr:to>
      <xdr:col>2</xdr:col>
      <xdr:colOff>487680</xdr:colOff>
      <xdr:row>0</xdr:row>
      <xdr:rowOff>474345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480"/>
          <a:ext cx="57150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69</xdr:row>
      <xdr:rowOff>57150</xdr:rowOff>
    </xdr:from>
    <xdr:to>
      <xdr:col>4</xdr:col>
      <xdr:colOff>781050</xdr:colOff>
      <xdr:row>72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515600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17052394.809999999</v>
      </c>
      <c r="E5" s="14">
        <f>SUM(E6:E15)</f>
        <v>17767891.75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113388.04</v>
      </c>
      <c r="E10" s="17">
        <v>88208.58</v>
      </c>
    </row>
    <row r="11" spans="1:5" x14ac:dyDescent="0.2">
      <c r="A11" s="26">
        <v>4160</v>
      </c>
      <c r="C11" s="15" t="s">
        <v>44</v>
      </c>
      <c r="D11" s="16">
        <v>135502.28</v>
      </c>
      <c r="E11" s="17">
        <v>131809.35999999999</v>
      </c>
    </row>
    <row r="12" spans="1:5" x14ac:dyDescent="0.2">
      <c r="A12" s="26">
        <v>4170</v>
      </c>
      <c r="C12" s="15" t="s">
        <v>45</v>
      </c>
      <c r="D12" s="16">
        <v>729113.5</v>
      </c>
      <c r="E12" s="17">
        <v>1380460.5</v>
      </c>
    </row>
    <row r="13" spans="1:5" ht="22.5" x14ac:dyDescent="0.2">
      <c r="A13" s="26">
        <v>4210</v>
      </c>
      <c r="C13" s="15" t="s">
        <v>46</v>
      </c>
      <c r="D13" s="16">
        <v>424999.65</v>
      </c>
      <c r="E13" s="17">
        <v>554988.93999999994</v>
      </c>
    </row>
    <row r="14" spans="1:5" x14ac:dyDescent="0.2">
      <c r="A14" s="26">
        <v>4220</v>
      </c>
      <c r="C14" s="15" t="s">
        <v>47</v>
      </c>
      <c r="D14" s="16">
        <v>15649391.34</v>
      </c>
      <c r="E14" s="17">
        <v>15612424.369999999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15054022.460000001</v>
      </c>
      <c r="E16" s="14">
        <f>SUM(E17:E32)</f>
        <v>17820958.619999997</v>
      </c>
    </row>
    <row r="17" spans="1:5" x14ac:dyDescent="0.2">
      <c r="A17" s="26">
        <v>5110</v>
      </c>
      <c r="C17" s="15" t="s">
        <v>8</v>
      </c>
      <c r="D17" s="16">
        <v>11752788.34</v>
      </c>
      <c r="E17" s="17">
        <v>13996065.33</v>
      </c>
    </row>
    <row r="18" spans="1:5" x14ac:dyDescent="0.2">
      <c r="A18" s="26">
        <v>5120</v>
      </c>
      <c r="C18" s="15" t="s">
        <v>9</v>
      </c>
      <c r="D18" s="16">
        <v>654154.96</v>
      </c>
      <c r="E18" s="17">
        <v>1289214.73</v>
      </c>
    </row>
    <row r="19" spans="1:5" x14ac:dyDescent="0.2">
      <c r="A19" s="26">
        <v>5130</v>
      </c>
      <c r="C19" s="15" t="s">
        <v>10</v>
      </c>
      <c r="D19" s="16">
        <v>2039984.76</v>
      </c>
      <c r="E19" s="17">
        <v>2073843.32</v>
      </c>
    </row>
    <row r="20" spans="1:5" x14ac:dyDescent="0.2">
      <c r="A20" s="26">
        <v>5210</v>
      </c>
      <c r="C20" s="15" t="s">
        <v>11</v>
      </c>
      <c r="D20" s="16">
        <v>324565.15000000002</v>
      </c>
      <c r="E20" s="17">
        <v>214200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196837.67</v>
      </c>
      <c r="E23" s="17">
        <v>165068.59</v>
      </c>
    </row>
    <row r="24" spans="1:5" x14ac:dyDescent="0.2">
      <c r="A24" s="26">
        <v>5250</v>
      </c>
      <c r="C24" s="15" t="s">
        <v>15</v>
      </c>
      <c r="D24" s="16">
        <v>85691.58</v>
      </c>
      <c r="E24" s="17">
        <v>82566.649999999994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1998372.3499999978</v>
      </c>
      <c r="E33" s="14">
        <f>E5-E16</f>
        <v>-53066.869999997318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175701.72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157098.22</v>
      </c>
    </row>
    <row r="39" spans="1:5" x14ac:dyDescent="0.2">
      <c r="A39" s="4"/>
      <c r="C39" s="15" t="s">
        <v>28</v>
      </c>
      <c r="D39" s="16">
        <v>0</v>
      </c>
      <c r="E39" s="17">
        <v>18603.5</v>
      </c>
    </row>
    <row r="40" spans="1:5" x14ac:dyDescent="0.2">
      <c r="A40" s="4"/>
      <c r="B40" s="11" t="s">
        <v>7</v>
      </c>
      <c r="C40" s="12"/>
      <c r="D40" s="13">
        <f>SUM(D41:D43)</f>
        <v>984622.24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984622.24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-984622.24</v>
      </c>
      <c r="E44" s="14">
        <f>E36-E40</f>
        <v>175701.72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619833.89</v>
      </c>
      <c r="E47" s="14">
        <f>SUM(E48+E51)</f>
        <v>644660.93000000005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619833.89</v>
      </c>
      <c r="E51" s="17">
        <v>644660.93000000005</v>
      </c>
    </row>
    <row r="52" spans="1:5" x14ac:dyDescent="0.2">
      <c r="A52" s="4"/>
      <c r="B52" s="11" t="s">
        <v>7</v>
      </c>
      <c r="C52" s="12"/>
      <c r="D52" s="13">
        <f>SUM(D53+D56)</f>
        <v>2895890.99</v>
      </c>
      <c r="E52" s="14">
        <f>SUM(E53+E56)</f>
        <v>241871.47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2895890.99</v>
      </c>
      <c r="E56" s="17">
        <v>241871.47</v>
      </c>
    </row>
    <row r="57" spans="1:5" x14ac:dyDescent="0.2">
      <c r="A57" s="18" t="s">
        <v>38</v>
      </c>
      <c r="C57" s="19"/>
      <c r="D57" s="13">
        <f>D47-D52</f>
        <v>-2276057.1</v>
      </c>
      <c r="E57" s="14">
        <f>E47-E52</f>
        <v>402789.46000000008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-1262306.9900000021</v>
      </c>
      <c r="E59" s="14">
        <f>E57+E44+E33</f>
        <v>525424.31000000273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1832679.68</v>
      </c>
      <c r="E61" s="14">
        <v>1307255.3700000001</v>
      </c>
    </row>
    <row r="62" spans="1:5" x14ac:dyDescent="0.2">
      <c r="A62" s="18" t="s">
        <v>41</v>
      </c>
      <c r="C62" s="19"/>
      <c r="D62" s="13">
        <v>570372.68999999994</v>
      </c>
      <c r="E62" s="14">
        <v>1832679.68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5be96a9-161b-45e5-8955-82d7971c9a35"/>
    <ds:schemaRef ds:uri="http://schemas.microsoft.com/office/infopath/2007/PartnerControls"/>
    <ds:schemaRef ds:uri="http://schemas.microsoft.com/office/2006/metadata/properties"/>
    <ds:schemaRef ds:uri="212f5b6f-540c-444d-8783-9749c880513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revision/>
  <cp:lastPrinted>2021-01-25T17:36:51Z</cp:lastPrinted>
  <dcterms:created xsi:type="dcterms:W3CDTF">2012-12-11T20:31:36Z</dcterms:created>
  <dcterms:modified xsi:type="dcterms:W3CDTF">2021-01-26T19:39:19Z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